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Feuil1" sheetId="1" r:id="rId1"/>
    <sheet name="Feuil2" sheetId="2" state="hidden" r:id="rId2"/>
    <sheet name="Feuil3" sheetId="3" state="hidden" r:id="rId3"/>
  </sheets>
  <externalReferences>
    <externalReference r:id="rId4"/>
  </externalReferences>
  <definedNames>
    <definedName name="_Cpt207">[1]Immo!#REF!</definedName>
    <definedName name="cpt_20">[1]Immo!#REF!</definedName>
    <definedName name="Cpt_207">[1]Immo!#REF!</definedName>
    <definedName name="cpt_21">[1]Immo!#REF!</definedName>
    <definedName name="cpt_211">[1]Immo!#REF!</definedName>
    <definedName name="cpt_212">[1]Immo!#REF!</definedName>
    <definedName name="cpt_213">[1]Immo!#REF!</definedName>
    <definedName name="cpt_215">[1]Immo!#REF!</definedName>
    <definedName name="cpt_218">[1]Immo!#REF!</definedName>
    <definedName name="cpt_22">[1]Immo!#REF!</definedName>
    <definedName name="cpt_229">[1]Immo!#REF!</definedName>
    <definedName name="cpt_23">[1]Immo!#REF!</definedName>
    <definedName name="dfd">[1]Immo!#REF!</definedName>
  </definedNames>
  <calcPr calcId="191029"/>
</workbook>
</file>

<file path=xl/calcChain.xml><?xml version="1.0" encoding="utf-8"?>
<calcChain xmlns="http://schemas.openxmlformats.org/spreadsheetml/2006/main">
  <c r="AO2" i="2" l="1"/>
  <c r="BL49" i="1" s="1"/>
  <c r="AM2" i="2"/>
  <c r="BJ49" i="1" s="1"/>
  <c r="AK2" i="2"/>
  <c r="BH49" i="1" s="1"/>
  <c r="AI2" i="2"/>
  <c r="BF49" i="1" s="1"/>
  <c r="AG2" i="2"/>
  <c r="BD49" i="1" s="1"/>
  <c r="AO3" i="2"/>
  <c r="AO1" i="2"/>
  <c r="AM3" i="2"/>
  <c r="AM1" i="2"/>
  <c r="AK3" i="2"/>
  <c r="AK1" i="2"/>
  <c r="AI3" i="2"/>
  <c r="AI1" i="2"/>
  <c r="AG3" i="2"/>
  <c r="AG1" i="2"/>
  <c r="Q52" i="1"/>
  <c r="AE3" i="2"/>
  <c r="AS52" i="1" s="1"/>
  <c r="AC3" i="2"/>
  <c r="AQ52" i="1" s="1"/>
  <c r="AA3" i="2"/>
  <c r="AO52" i="1" s="1"/>
  <c r="Y3" i="2"/>
  <c r="AM52" i="1" s="1"/>
  <c r="W3" i="2"/>
  <c r="AK52" i="1" s="1"/>
  <c r="U3" i="2"/>
  <c r="AI52" i="1" s="1"/>
  <c r="S3" i="2"/>
  <c r="AG52" i="1" s="1"/>
  <c r="Q3" i="2"/>
  <c r="AE52" i="1" s="1"/>
  <c r="O3" i="2"/>
  <c r="AC52" i="1" s="1"/>
  <c r="M3" i="2"/>
  <c r="AA52" i="1" s="1"/>
  <c r="K3" i="2"/>
  <c r="Y52" i="1" s="1"/>
  <c r="I3" i="2"/>
  <c r="W52" i="1" s="1"/>
  <c r="G3" i="2"/>
  <c r="U52" i="1" s="1"/>
  <c r="E3" i="2"/>
  <c r="S52" i="1" s="1"/>
  <c r="C3" i="2"/>
  <c r="AE1" i="2"/>
  <c r="AY46" i="1" s="1"/>
  <c r="AC1" i="2"/>
  <c r="AW46" i="1" s="1"/>
  <c r="AA1" i="2"/>
  <c r="AU46" i="1" s="1"/>
  <c r="Y1" i="2"/>
  <c r="AS46" i="1" s="1"/>
  <c r="W1" i="2"/>
  <c r="AQ46" i="1" s="1"/>
  <c r="AC46" i="1"/>
  <c r="AK46" i="1"/>
  <c r="U1" i="2"/>
  <c r="AO46" i="1" s="1"/>
  <c r="S1" i="2"/>
  <c r="AM46" i="1" s="1"/>
  <c r="Q1" i="2"/>
  <c r="O1" i="2"/>
  <c r="AI46" i="1" s="1"/>
  <c r="M1" i="2"/>
  <c r="AG46" i="1" s="1"/>
  <c r="K1" i="2"/>
  <c r="AE46" i="1" s="1"/>
  <c r="I1" i="2"/>
  <c r="G1" i="2"/>
  <c r="AA46" i="1" s="1"/>
  <c r="E1" i="2"/>
  <c r="Y46" i="1" s="1"/>
  <c r="C1" i="2"/>
  <c r="W46" i="1" s="1"/>
  <c r="AM49" i="1"/>
  <c r="W49" i="1"/>
  <c r="AE2" i="2"/>
  <c r="AY49" i="1" s="1"/>
  <c r="AC2" i="2"/>
  <c r="AW49" i="1"/>
  <c r="AA2" i="2"/>
  <c r="AU49" i="1" s="1"/>
  <c r="Y2" i="2"/>
  <c r="AS49" i="1" s="1"/>
  <c r="W2" i="2"/>
  <c r="AQ49" i="1"/>
  <c r="U2" i="2"/>
  <c r="AO49" i="1" s="1"/>
  <c r="S2" i="2"/>
  <c r="Q2" i="2"/>
  <c r="AK49" i="1" s="1"/>
  <c r="O2" i="2"/>
  <c r="AI49" i="1" s="1"/>
  <c r="M2" i="2"/>
  <c r="AG49" i="1"/>
  <c r="K2" i="2"/>
  <c r="AE49" i="1" s="1"/>
  <c r="I2" i="2"/>
  <c r="AC49" i="1" s="1"/>
  <c r="G2" i="2"/>
  <c r="AA49" i="1"/>
  <c r="E2" i="2"/>
  <c r="Y49" i="1" s="1"/>
  <c r="C2" i="2"/>
</calcChain>
</file>

<file path=xl/comments1.xml><?xml version="1.0" encoding="utf-8"?>
<comments xmlns="http://schemas.openxmlformats.org/spreadsheetml/2006/main">
  <authors>
    <author>Auteur</author>
  </authors>
  <commentList>
    <comment ref="I26" authorId="0">
      <text>
        <r>
          <rPr>
            <b/>
            <sz val="9"/>
            <color indexed="81"/>
            <rFont val="Tahoma"/>
          </rPr>
          <t>DOS_WILAYA</t>
        </r>
      </text>
    </comment>
    <comment ref="O30" authorId="0">
      <text>
        <r>
          <rPr>
            <b/>
            <sz val="9"/>
            <color indexed="81"/>
            <rFont val="Tahoma"/>
          </rPr>
          <t>DOS_INSPECTION</t>
        </r>
      </text>
    </comment>
    <comment ref="W43" author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DOS_NOM</t>
        </r>
      </text>
    </comment>
    <comment ref="P55" authorId="0">
      <text>
        <r>
          <rPr>
            <b/>
            <sz val="9"/>
            <color indexed="81"/>
            <rFont val="Tahoma"/>
            <family val="2"/>
          </rPr>
          <t>DOS_ADRESSE</t>
        </r>
      </text>
    </comment>
    <comment ref="AJ68" authorId="0">
      <text>
        <r>
          <rPr>
            <b/>
            <sz val="9"/>
            <color indexed="81"/>
            <rFont val="Tahoma"/>
            <charset val="1"/>
          </rPr>
          <t>=-solde(7001)-solde(7003)-solde(7004)</t>
        </r>
      </text>
    </comment>
    <comment ref="AJ73" authorId="0">
      <text>
        <r>
          <rPr>
            <b/>
            <sz val="9"/>
            <color indexed="81"/>
            <rFont val="Tahoma"/>
            <charset val="1"/>
          </rPr>
          <t>=-solde(7006)</t>
        </r>
      </text>
    </comment>
    <comment ref="AJ80" authorId="0">
      <text>
        <r>
          <rPr>
            <b/>
            <sz val="9"/>
            <color indexed="81"/>
            <rFont val="Tahoma"/>
            <charset val="1"/>
          </rPr>
          <t>=-solde(7005)</t>
        </r>
      </text>
    </comment>
    <comment ref="AJ87" authorId="0">
      <text>
        <r>
          <rPr>
            <b/>
            <sz val="9"/>
            <color indexed="81"/>
            <rFont val="Tahoma"/>
            <charset val="1"/>
          </rPr>
          <t>=-solde(7060)</t>
        </r>
      </text>
    </comment>
    <comment ref="AJ94" authorId="0">
      <text>
        <r>
          <rPr>
            <b/>
            <sz val="9"/>
            <color indexed="81"/>
            <rFont val="Tahoma"/>
            <charset val="1"/>
          </rPr>
          <t>=-solde(706001)</t>
        </r>
      </text>
    </comment>
  </commentList>
</comments>
</file>

<file path=xl/comments2.xml><?xml version="1.0" encoding="utf-8"?>
<comments xmlns="http://schemas.openxmlformats.org/spreadsheetml/2006/main">
  <authors>
    <author>Auteur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DOS_NO_REGISTRE</t>
        </r>
      </text>
    </comment>
    <comment ref="B2" authorId="0">
      <text>
        <r>
          <rPr>
            <b/>
            <sz val="8"/>
            <color indexed="81"/>
            <rFont val="Tahoma"/>
            <family val="2"/>
          </rPr>
          <t>DOS_MFISCALE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" authorId="0">
      <text>
        <r>
          <rPr>
            <b/>
            <sz val="8"/>
            <color indexed="81"/>
            <rFont val="Tahoma"/>
            <family val="2"/>
          </rPr>
          <t>DOS_ARTICLE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<sst xmlns="http://schemas.openxmlformats.org/spreadsheetml/2006/main" count="27" uniqueCount="27">
  <si>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الجمهورية الجزائرية الديمقراطية الشعبية</t>
  </si>
  <si>
    <t>REPUBLIQUE ALGERIENNE DEMOCRATIQUE ET POPULAIRE</t>
  </si>
  <si>
    <t>Ministère des finances</t>
  </si>
  <si>
    <t>Direction Générale des Impôts</t>
  </si>
  <si>
    <t>Direction</t>
  </si>
  <si>
    <t>Service gestionnaire</t>
  </si>
  <si>
    <t>وزارة المالية</t>
  </si>
  <si>
    <t>المديرية العامة للضرائب</t>
  </si>
  <si>
    <t>المديرية</t>
  </si>
  <si>
    <t>المصلحة المسيرة</t>
  </si>
  <si>
    <t>Etat détaillant le chiffre d’affaires</t>
  </si>
  <si>
    <t>Nom, prénom ou raison sociale :</t>
  </si>
  <si>
    <t>Numéro du registre de commerce :</t>
  </si>
  <si>
    <t>Numéro d’dentification fiscal (NIF) :</t>
  </si>
  <si>
    <t>Article d’imposition :</t>
  </si>
  <si>
    <t>Adresse d’activité :</t>
  </si>
  <si>
    <t>Chiffre d’affaires</t>
  </si>
  <si>
    <t>Montant</t>
  </si>
  <si>
    <t>Chiffre d’affaires - ventes de
médicaments à usage de la
médecine humaine</t>
  </si>
  <si>
    <t>Ventes de médicaments</t>
  </si>
  <si>
    <t>Incitations (majorations)</t>
  </si>
  <si>
    <t>Chiffre d’affaires - vente de produits parapharmaceutiques</t>
  </si>
  <si>
    <t>Autres prestations de services (formalités administratives et
électroniques</t>
  </si>
  <si>
    <t>Autres opérations</t>
  </si>
  <si>
    <t>MATRICULE FISCAL</t>
  </si>
  <si>
    <t>ARTICLE D'IMPOSITION</t>
  </si>
  <si>
    <t>N° REGSITRE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</si>
</sst>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9"/>
      <color indexed="81"/>
      <name val="Tahoma"/>
    </font>
    <font>
      <sz val="10"/>
      <name val="Arial"/>
    </font>
    <font>
      <sz val="10"/>
      <name val="Arial"/>
      <family val="2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8" fillId="0" borderId="0"/>
  </cellStyleXfs>
  <cellXfs count="82">
    <xf numFmtId="0" fontId="0" fillId="0" borderId="0" xfId="0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/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left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43" fontId="14" fillId="0" borderId="9" xfId="1" applyFont="1" applyBorder="1" applyAlignment="1">
      <alignment horizontal="center" vertical="center"/>
    </xf>
    <xf numFmtId="43" fontId="14" fillId="0" borderId="10" xfId="1" applyFont="1" applyBorder="1" applyAlignment="1">
      <alignment horizontal="center" vertical="center"/>
    </xf>
    <xf numFmtId="43" fontId="14" fillId="0" borderId="11" xfId="1" applyFont="1" applyBorder="1" applyAlignment="1">
      <alignment horizontal="center" vertical="center"/>
    </xf>
    <xf numFmtId="43" fontId="14" fillId="0" borderId="12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3" xfId="1" applyFont="1" applyBorder="1" applyAlignment="1">
      <alignment horizontal="center" vertical="center"/>
    </xf>
    <xf numFmtId="43" fontId="14" fillId="0" borderId="14" xfId="1" applyFont="1" applyBorder="1" applyAlignment="1">
      <alignment horizontal="center" vertical="center"/>
    </xf>
    <xf numFmtId="43" fontId="14" fillId="0" borderId="15" xfId="1" applyFont="1" applyBorder="1" applyAlignment="1">
      <alignment horizontal="center" vertical="center"/>
    </xf>
    <xf numFmtId="43" fontId="14" fillId="0" borderId="16" xfId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5">
    <cellStyle name="Milliers" xfId="1" builtinId="3"/>
    <cellStyle name="Milliers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/Downloads/NSCF_Bilan_comp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حسابات النتائج"/>
      <sheetName val="أصول"/>
      <sheetName val="خصوم"/>
      <sheetName val="جدول تغير الأموال الخاصة"/>
      <sheetName val="جدول سيولة الخزينة"/>
      <sheetName val="CR"/>
      <sheetName val="ACTIF"/>
      <sheetName val="PASSIF"/>
      <sheetName val="TFT"/>
      <sheetName val="TVCP"/>
      <sheetName val="INV-AMO-PERTE"/>
      <sheetName val="STOCKS"/>
      <sheetName val="PROV-CRE-DETTES"/>
      <sheetName val="Immo"/>
      <sheetName val="Amort-Prov"/>
      <sheetName val="Stocks détail"/>
      <sheetName val="Cptes Tiers"/>
      <sheetName val="Capitaux"/>
      <sheetName val="Cptes Financiers"/>
      <sheetName val="P. de valeurs"/>
      <sheetName val="Charges"/>
      <sheetName val="Produits"/>
      <sheetName val="Particip."/>
      <sheetName val="ACTIF_N_1"/>
      <sheetName val="B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04"/>
  <sheetViews>
    <sheetView tabSelected="1" workbookViewId="0">
      <selection activeCell="AJ68" sqref="AJ68:BM72"/>
    </sheetView>
  </sheetViews>
  <sheetFormatPr baseColWidth="10" defaultColWidth="1.42578125" defaultRowHeight="7.5" customHeight="1" x14ac:dyDescent="0.25"/>
  <cols>
    <col min="1" max="16384" width="1.42578125" style="4"/>
  </cols>
  <sheetData>
    <row r="1" spans="1:66" ht="7.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</row>
    <row r="2" spans="1:66" ht="7.5" customHeight="1" x14ac:dyDescent="0.25">
      <c r="A2" s="5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6"/>
    </row>
    <row r="3" spans="1:66" ht="7.5" customHeight="1" x14ac:dyDescent="0.25">
      <c r="A3" s="5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6"/>
    </row>
    <row r="4" spans="1:66" ht="7.5" customHeight="1" x14ac:dyDescent="0.25">
      <c r="A4" s="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6"/>
    </row>
    <row r="5" spans="1:66" ht="7.5" customHeight="1" x14ac:dyDescent="0.25">
      <c r="A5" s="5"/>
      <c r="BN5" s="6"/>
    </row>
    <row r="6" spans="1:66" ht="7.5" customHeight="1" x14ac:dyDescent="0.25">
      <c r="A6" s="5"/>
      <c r="BN6" s="6"/>
    </row>
    <row r="7" spans="1:66" ht="7.5" customHeight="1" x14ac:dyDescent="0.25">
      <c r="A7" s="5"/>
      <c r="B7" s="25" t="s">
        <v>1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6"/>
    </row>
    <row r="8" spans="1:66" ht="7.5" customHeight="1" x14ac:dyDescent="0.25">
      <c r="A8" s="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6"/>
    </row>
    <row r="9" spans="1:66" ht="7.5" customHeight="1" x14ac:dyDescent="0.25">
      <c r="A9" s="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6"/>
    </row>
    <row r="10" spans="1:66" ht="7.5" customHeight="1" x14ac:dyDescent="0.25">
      <c r="A10" s="5"/>
      <c r="BN10" s="6"/>
    </row>
    <row r="11" spans="1:66" ht="7.5" customHeight="1" x14ac:dyDescent="0.25">
      <c r="A11" s="5"/>
      <c r="BN11" s="6"/>
    </row>
    <row r="12" spans="1:66" ht="7.5" customHeight="1" x14ac:dyDescent="0.25">
      <c r="A12" s="5"/>
      <c r="BN12" s="6"/>
    </row>
    <row r="13" spans="1:66" ht="7.5" customHeight="1" x14ac:dyDescent="0.25">
      <c r="A13" s="5"/>
      <c r="BN13" s="6"/>
    </row>
    <row r="14" spans="1:66" ht="7.5" customHeight="1" x14ac:dyDescent="0.25">
      <c r="A14" s="5"/>
      <c r="BN14" s="6"/>
    </row>
    <row r="15" spans="1:66" ht="7.5" customHeight="1" x14ac:dyDescent="0.25">
      <c r="A15" s="5"/>
      <c r="BN15" s="6"/>
    </row>
    <row r="16" spans="1:66" ht="7.5" customHeight="1" x14ac:dyDescent="0.25">
      <c r="A16" s="5"/>
      <c r="BN16" s="6"/>
    </row>
    <row r="17" spans="1:66" ht="7.5" customHeight="1" x14ac:dyDescent="0.25">
      <c r="A17" s="5"/>
      <c r="BN17" s="6"/>
    </row>
    <row r="18" spans="1:66" ht="7.5" customHeight="1" x14ac:dyDescent="0.25">
      <c r="A18" s="5"/>
      <c r="B18" s="26" t="s">
        <v>2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BA18" s="38" t="s">
        <v>6</v>
      </c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6"/>
    </row>
    <row r="19" spans="1:66" ht="7.5" customHeight="1" x14ac:dyDescent="0.25">
      <c r="A19" s="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6"/>
    </row>
    <row r="20" spans="1:66" ht="7.5" customHeight="1" x14ac:dyDescent="0.25">
      <c r="A20" s="5"/>
      <c r="BN20" s="6"/>
    </row>
    <row r="21" spans="1:66" ht="7.5" customHeight="1" x14ac:dyDescent="0.25">
      <c r="A21" s="5"/>
      <c r="BN21" s="6"/>
    </row>
    <row r="22" spans="1:66" ht="7.5" customHeight="1" x14ac:dyDescent="0.25">
      <c r="A22" s="5"/>
      <c r="B22" s="26" t="s">
        <v>3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BA22" s="38" t="s">
        <v>7</v>
      </c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6"/>
    </row>
    <row r="23" spans="1:66" ht="7.5" customHeight="1" x14ac:dyDescent="0.25">
      <c r="A23" s="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6"/>
    </row>
    <row r="24" spans="1:66" ht="7.5" customHeight="1" x14ac:dyDescent="0.25">
      <c r="A24" s="5"/>
      <c r="BN24" s="6"/>
    </row>
    <row r="25" spans="1:66" ht="7.5" customHeight="1" x14ac:dyDescent="0.25">
      <c r="A25" s="5"/>
      <c r="BN25" s="6"/>
    </row>
    <row r="26" spans="1:66" ht="7.5" customHeight="1" x14ac:dyDescent="0.25">
      <c r="A26" s="5"/>
      <c r="B26" s="26" t="s">
        <v>4</v>
      </c>
      <c r="C26" s="26"/>
      <c r="D26" s="26"/>
      <c r="E26" s="26"/>
      <c r="F26" s="26"/>
      <c r="G26" s="26"/>
      <c r="H26" s="2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8" t="s">
        <v>8</v>
      </c>
      <c r="BJ26" s="38"/>
      <c r="BK26" s="38"/>
      <c r="BL26" s="38"/>
      <c r="BM26" s="38"/>
      <c r="BN26" s="6"/>
    </row>
    <row r="27" spans="1:66" ht="7.5" customHeight="1" x14ac:dyDescent="0.25">
      <c r="A27" s="5"/>
      <c r="B27" s="26"/>
      <c r="C27" s="26"/>
      <c r="D27" s="26"/>
      <c r="E27" s="26"/>
      <c r="F27" s="26"/>
      <c r="G27" s="26"/>
      <c r="H27" s="26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38"/>
      <c r="BJ27" s="38"/>
      <c r="BK27" s="38"/>
      <c r="BL27" s="38"/>
      <c r="BM27" s="38"/>
      <c r="BN27" s="6"/>
    </row>
    <row r="28" spans="1:66" ht="7.5" customHeight="1" x14ac:dyDescent="0.25">
      <c r="A28" s="5"/>
      <c r="BN28" s="6"/>
    </row>
    <row r="29" spans="1:66" ht="7.5" customHeight="1" x14ac:dyDescent="0.25">
      <c r="A29" s="5"/>
      <c r="BN29" s="6"/>
    </row>
    <row r="30" spans="1:66" ht="7.5" customHeight="1" x14ac:dyDescent="0.25">
      <c r="A30" s="5"/>
      <c r="B30" s="26" t="s">
        <v>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38" t="s">
        <v>9</v>
      </c>
      <c r="BF30" s="38"/>
      <c r="BG30" s="38"/>
      <c r="BH30" s="38"/>
      <c r="BI30" s="38"/>
      <c r="BJ30" s="38"/>
      <c r="BK30" s="38"/>
      <c r="BL30" s="38"/>
      <c r="BM30" s="38"/>
      <c r="BN30" s="6"/>
    </row>
    <row r="31" spans="1:66" ht="7.5" customHeight="1" x14ac:dyDescent="0.25">
      <c r="A31" s="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38"/>
      <c r="BF31" s="38"/>
      <c r="BG31" s="38"/>
      <c r="BH31" s="38"/>
      <c r="BI31" s="38"/>
      <c r="BJ31" s="38"/>
      <c r="BK31" s="38"/>
      <c r="BL31" s="38"/>
      <c r="BM31" s="38"/>
      <c r="BN31" s="6"/>
    </row>
    <row r="32" spans="1:66" ht="7.5" customHeight="1" x14ac:dyDescent="0.25">
      <c r="A32" s="5"/>
      <c r="BN32" s="6"/>
    </row>
    <row r="33" spans="1:66" ht="7.5" customHeight="1" x14ac:dyDescent="0.25">
      <c r="A33" s="5"/>
      <c r="BN33" s="6"/>
    </row>
    <row r="34" spans="1:66" ht="7.5" customHeight="1" x14ac:dyDescent="0.25">
      <c r="A34" s="5"/>
      <c r="BN34" s="6"/>
    </row>
    <row r="35" spans="1:66" ht="7.5" customHeight="1" thickBot="1" x14ac:dyDescent="0.3">
      <c r="A35" s="5"/>
      <c r="BN35" s="6"/>
    </row>
    <row r="36" spans="1:66" ht="7.5" customHeight="1" x14ac:dyDescent="0.25">
      <c r="A36" s="5"/>
      <c r="D36" s="27" t="s">
        <v>10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9"/>
      <c r="BN36" s="6"/>
    </row>
    <row r="37" spans="1:66" ht="7.5" customHeight="1" x14ac:dyDescent="0.25">
      <c r="A37" s="5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2"/>
      <c r="BN37" s="6"/>
    </row>
    <row r="38" spans="1:66" ht="7.5" customHeight="1" x14ac:dyDescent="0.25">
      <c r="A38" s="5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2"/>
      <c r="BN38" s="6"/>
    </row>
    <row r="39" spans="1:66" ht="7.5" customHeight="1" thickBot="1" x14ac:dyDescent="0.3">
      <c r="A39" s="5"/>
      <c r="D39" s="33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5"/>
      <c r="BN39" s="6"/>
    </row>
    <row r="40" spans="1:66" ht="7.5" customHeight="1" x14ac:dyDescent="0.25">
      <c r="A40" s="5"/>
      <c r="BN40" s="6"/>
    </row>
    <row r="41" spans="1:66" ht="7.5" customHeight="1" x14ac:dyDescent="0.25">
      <c r="A41" s="5"/>
      <c r="BN41" s="6"/>
    </row>
    <row r="42" spans="1:66" ht="7.5" customHeight="1" x14ac:dyDescent="0.25">
      <c r="A42" s="5"/>
      <c r="BN42" s="6"/>
    </row>
    <row r="43" spans="1:66" ht="7.5" customHeight="1" x14ac:dyDescent="0.25">
      <c r="A43" s="5"/>
      <c r="C43" s="13" t="s">
        <v>11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0"/>
      <c r="BN43" s="6"/>
    </row>
    <row r="44" spans="1:66" ht="7.5" customHeight="1" x14ac:dyDescent="0.25">
      <c r="A44" s="5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0"/>
      <c r="BN44" s="6"/>
    </row>
    <row r="45" spans="1:66" ht="7.5" customHeight="1" x14ac:dyDescent="0.25">
      <c r="A45" s="5"/>
      <c r="BN45" s="6"/>
    </row>
    <row r="46" spans="1:66" ht="7.5" customHeight="1" x14ac:dyDescent="0.25">
      <c r="A46" s="5"/>
      <c r="C46" s="13" t="s">
        <v>12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6" t="str">
        <f>Feuil2!C1</f>
        <v/>
      </c>
      <c r="X46" s="17"/>
      <c r="Y46" s="16" t="str">
        <f>Feuil2!E1</f>
        <v/>
      </c>
      <c r="Z46" s="17"/>
      <c r="AA46" s="16" t="str">
        <f>Feuil2!G1</f>
        <v/>
      </c>
      <c r="AB46" s="17"/>
      <c r="AC46" s="16" t="str">
        <f>Feuil2!I1</f>
        <v/>
      </c>
      <c r="AD46" s="17"/>
      <c r="AE46" s="16" t="str">
        <f>Feuil2!K1</f>
        <v/>
      </c>
      <c r="AF46" s="17"/>
      <c r="AG46" s="16" t="str">
        <f>Feuil2!M1</f>
        <v/>
      </c>
      <c r="AH46" s="17"/>
      <c r="AI46" s="16" t="str">
        <f>Feuil2!O1</f>
        <v/>
      </c>
      <c r="AJ46" s="17"/>
      <c r="AK46" s="16" t="str">
        <f>Feuil2!Q1</f>
        <v/>
      </c>
      <c r="AL46" s="17"/>
      <c r="AM46" s="16" t="str">
        <f>Feuil2!S1</f>
        <v/>
      </c>
      <c r="AN46" s="17"/>
      <c r="AO46" s="16" t="str">
        <f>Feuil2!U1</f>
        <v/>
      </c>
      <c r="AP46" s="17"/>
      <c r="AQ46" s="16" t="str">
        <f>Feuil2!W1</f>
        <v/>
      </c>
      <c r="AR46" s="17"/>
      <c r="AS46" s="16" t="str">
        <f>Feuil2!Y1</f>
        <v/>
      </c>
      <c r="AT46" s="17"/>
      <c r="AU46" s="16" t="str">
        <f>Feuil2!AA1</f>
        <v/>
      </c>
      <c r="AV46" s="17"/>
      <c r="AW46" s="16" t="str">
        <f>Feuil2!AC1</f>
        <v/>
      </c>
      <c r="AX46" s="17"/>
      <c r="AY46" s="16" t="str">
        <f>Feuil2!AE1</f>
        <v/>
      </c>
      <c r="AZ46" s="17"/>
      <c r="BA46" s="11"/>
      <c r="BB46" s="11"/>
      <c r="BC46" s="11"/>
      <c r="BD46" s="16"/>
      <c r="BE46" s="17"/>
      <c r="BF46" s="16"/>
      <c r="BG46" s="17"/>
      <c r="BH46" s="16"/>
      <c r="BI46" s="17"/>
      <c r="BJ46" s="16"/>
      <c r="BK46" s="17"/>
      <c r="BL46" s="16"/>
      <c r="BM46" s="17"/>
      <c r="BN46" s="6"/>
    </row>
    <row r="47" spans="1:66" ht="7.5" customHeight="1" thickBot="1" x14ac:dyDescent="0.3">
      <c r="A47" s="5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8"/>
      <c r="X47" s="19"/>
      <c r="Y47" s="18"/>
      <c r="Z47" s="19"/>
      <c r="AA47" s="18"/>
      <c r="AB47" s="19"/>
      <c r="AC47" s="18"/>
      <c r="AD47" s="19"/>
      <c r="AE47" s="18"/>
      <c r="AF47" s="19"/>
      <c r="AG47" s="18"/>
      <c r="AH47" s="19"/>
      <c r="AI47" s="18"/>
      <c r="AJ47" s="19"/>
      <c r="AK47" s="18"/>
      <c r="AL47" s="19"/>
      <c r="AM47" s="18"/>
      <c r="AN47" s="19"/>
      <c r="AO47" s="18"/>
      <c r="AP47" s="19"/>
      <c r="AQ47" s="18"/>
      <c r="AR47" s="19"/>
      <c r="AS47" s="18"/>
      <c r="AT47" s="19"/>
      <c r="AU47" s="18"/>
      <c r="AV47" s="19"/>
      <c r="AW47" s="18"/>
      <c r="AX47" s="19"/>
      <c r="AY47" s="18"/>
      <c r="AZ47" s="19"/>
      <c r="BA47" s="11"/>
      <c r="BB47" s="11"/>
      <c r="BC47" s="11"/>
      <c r="BD47" s="18"/>
      <c r="BE47" s="19"/>
      <c r="BF47" s="18"/>
      <c r="BG47" s="19"/>
      <c r="BH47" s="18"/>
      <c r="BI47" s="19"/>
      <c r="BJ47" s="18"/>
      <c r="BK47" s="19"/>
      <c r="BL47" s="18"/>
      <c r="BM47" s="19"/>
      <c r="BN47" s="6"/>
    </row>
    <row r="48" spans="1:66" ht="7.5" customHeight="1" x14ac:dyDescent="0.25">
      <c r="A48" s="5"/>
      <c r="BN48" s="6"/>
    </row>
    <row r="49" spans="1:66" ht="7.5" customHeight="1" x14ac:dyDescent="0.25">
      <c r="A49" s="5"/>
      <c r="C49" s="13" t="s">
        <v>13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6" t="str">
        <f>Feuil2!C2</f>
        <v/>
      </c>
      <c r="X49" s="17"/>
      <c r="Y49" s="16" t="str">
        <f>Feuil2!E2</f>
        <v/>
      </c>
      <c r="Z49" s="17"/>
      <c r="AA49" s="16" t="str">
        <f>Feuil2!G2</f>
        <v/>
      </c>
      <c r="AB49" s="17"/>
      <c r="AC49" s="16" t="str">
        <f>Feuil2!I2</f>
        <v/>
      </c>
      <c r="AD49" s="17"/>
      <c r="AE49" s="16" t="str">
        <f>Feuil2!K2</f>
        <v/>
      </c>
      <c r="AF49" s="17"/>
      <c r="AG49" s="16" t="str">
        <f>Feuil2!M2</f>
        <v/>
      </c>
      <c r="AH49" s="17"/>
      <c r="AI49" s="16" t="str">
        <f>Feuil2!O2</f>
        <v/>
      </c>
      <c r="AJ49" s="17"/>
      <c r="AK49" s="16" t="str">
        <f>Feuil2!Q2</f>
        <v/>
      </c>
      <c r="AL49" s="17"/>
      <c r="AM49" s="16" t="str">
        <f>Feuil2!S2</f>
        <v/>
      </c>
      <c r="AN49" s="17"/>
      <c r="AO49" s="16" t="str">
        <f>Feuil2!U2</f>
        <v/>
      </c>
      <c r="AP49" s="17"/>
      <c r="AQ49" s="16" t="str">
        <f>Feuil2!W2</f>
        <v/>
      </c>
      <c r="AR49" s="17"/>
      <c r="AS49" s="16" t="str">
        <f>Feuil2!Y2</f>
        <v/>
      </c>
      <c r="AT49" s="17"/>
      <c r="AU49" s="16" t="str">
        <f>Feuil2!AA2</f>
        <v/>
      </c>
      <c r="AV49" s="17"/>
      <c r="AW49" s="16" t="str">
        <f>Feuil2!AC2</f>
        <v/>
      </c>
      <c r="AX49" s="17"/>
      <c r="AY49" s="16" t="str">
        <f>Feuil2!AE2</f>
        <v/>
      </c>
      <c r="AZ49" s="17"/>
      <c r="BD49" s="16" t="str">
        <f>Feuil2!AG2</f>
        <v/>
      </c>
      <c r="BE49" s="17"/>
      <c r="BF49" s="16" t="str">
        <f>Feuil2!AI2</f>
        <v/>
      </c>
      <c r="BG49" s="17"/>
      <c r="BH49" s="16" t="str">
        <f>Feuil2!AK2</f>
        <v/>
      </c>
      <c r="BI49" s="17"/>
      <c r="BJ49" s="16" t="str">
        <f>Feuil2!AM2</f>
        <v/>
      </c>
      <c r="BK49" s="17"/>
      <c r="BL49" s="16" t="str">
        <f>Feuil2!AO2</f>
        <v/>
      </c>
      <c r="BM49" s="17"/>
      <c r="BN49" s="6"/>
    </row>
    <row r="50" spans="1:66" ht="7.5" customHeight="1" thickBot="1" x14ac:dyDescent="0.3">
      <c r="A50" s="5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8"/>
      <c r="X50" s="19"/>
      <c r="Y50" s="18"/>
      <c r="Z50" s="19"/>
      <c r="AA50" s="18"/>
      <c r="AB50" s="19"/>
      <c r="AC50" s="18"/>
      <c r="AD50" s="19"/>
      <c r="AE50" s="18"/>
      <c r="AF50" s="19"/>
      <c r="AG50" s="18"/>
      <c r="AH50" s="19"/>
      <c r="AI50" s="18"/>
      <c r="AJ50" s="19"/>
      <c r="AK50" s="18"/>
      <c r="AL50" s="19"/>
      <c r="AM50" s="18"/>
      <c r="AN50" s="19"/>
      <c r="AO50" s="18"/>
      <c r="AP50" s="19"/>
      <c r="AQ50" s="18"/>
      <c r="AR50" s="19"/>
      <c r="AS50" s="18"/>
      <c r="AT50" s="19"/>
      <c r="AU50" s="18"/>
      <c r="AV50" s="19"/>
      <c r="AW50" s="18"/>
      <c r="AX50" s="19"/>
      <c r="AY50" s="18"/>
      <c r="AZ50" s="19"/>
      <c r="BD50" s="18"/>
      <c r="BE50" s="19"/>
      <c r="BF50" s="18"/>
      <c r="BG50" s="19"/>
      <c r="BH50" s="18"/>
      <c r="BI50" s="19"/>
      <c r="BJ50" s="18"/>
      <c r="BK50" s="19"/>
      <c r="BL50" s="18"/>
      <c r="BM50" s="19"/>
      <c r="BN50" s="6"/>
    </row>
    <row r="51" spans="1:66" ht="7.5" customHeight="1" x14ac:dyDescent="0.25">
      <c r="A51" s="5"/>
      <c r="BN51" s="6"/>
    </row>
    <row r="52" spans="1:66" ht="7.5" customHeight="1" x14ac:dyDescent="0.25">
      <c r="A52" s="5"/>
      <c r="C52" s="13" t="s">
        <v>14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Q52" s="16" t="str">
        <f>Feuil2!C3</f>
        <v/>
      </c>
      <c r="R52" s="17"/>
      <c r="S52" s="16" t="str">
        <f>Feuil2!E3</f>
        <v/>
      </c>
      <c r="T52" s="17"/>
      <c r="U52" s="16" t="str">
        <f>Feuil2!G3</f>
        <v/>
      </c>
      <c r="V52" s="17"/>
      <c r="W52" s="16" t="str">
        <f>Feuil2!I3</f>
        <v/>
      </c>
      <c r="X52" s="17"/>
      <c r="Y52" s="16" t="str">
        <f>Feuil2!K3</f>
        <v/>
      </c>
      <c r="Z52" s="17"/>
      <c r="AA52" s="16" t="str">
        <f>Feuil2!M3</f>
        <v/>
      </c>
      <c r="AB52" s="17"/>
      <c r="AC52" s="16" t="str">
        <f>Feuil2!O3</f>
        <v/>
      </c>
      <c r="AD52" s="17"/>
      <c r="AE52" s="16" t="str">
        <f>Feuil2!Q3</f>
        <v/>
      </c>
      <c r="AF52" s="17"/>
      <c r="AG52" s="16" t="str">
        <f>Feuil2!S3</f>
        <v/>
      </c>
      <c r="AH52" s="17"/>
      <c r="AI52" s="16" t="str">
        <f>Feuil2!U3</f>
        <v/>
      </c>
      <c r="AJ52" s="17"/>
      <c r="AK52" s="16" t="str">
        <f>Feuil2!W3</f>
        <v/>
      </c>
      <c r="AL52" s="17"/>
      <c r="AM52" s="16" t="str">
        <f>Feuil2!Y3</f>
        <v/>
      </c>
      <c r="AN52" s="17"/>
      <c r="AO52" s="16" t="str">
        <f>Feuil2!AA3</f>
        <v/>
      </c>
      <c r="AP52" s="17"/>
      <c r="AQ52" s="16" t="str">
        <f>Feuil2!AC3</f>
        <v/>
      </c>
      <c r="AR52" s="17"/>
      <c r="AS52" s="16" t="str">
        <f>Feuil2!AE3</f>
        <v/>
      </c>
      <c r="AT52" s="17"/>
      <c r="AX52" s="20"/>
      <c r="AY52" s="21"/>
      <c r="AZ52" s="20"/>
      <c r="BA52" s="21"/>
      <c r="BB52" s="20"/>
      <c r="BC52" s="21"/>
      <c r="BD52" s="20"/>
      <c r="BE52" s="21"/>
      <c r="BF52" s="20"/>
      <c r="BG52" s="21"/>
      <c r="BN52" s="6"/>
    </row>
    <row r="53" spans="1:66" ht="7.5" customHeight="1" thickBot="1" x14ac:dyDescent="0.3">
      <c r="A53" s="5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Q53" s="18"/>
      <c r="R53" s="19"/>
      <c r="S53" s="18"/>
      <c r="T53" s="19"/>
      <c r="U53" s="18"/>
      <c r="V53" s="19"/>
      <c r="W53" s="18"/>
      <c r="X53" s="19"/>
      <c r="Y53" s="18"/>
      <c r="Z53" s="19"/>
      <c r="AA53" s="18"/>
      <c r="AB53" s="19"/>
      <c r="AC53" s="18"/>
      <c r="AD53" s="19"/>
      <c r="AE53" s="18"/>
      <c r="AF53" s="19"/>
      <c r="AG53" s="18"/>
      <c r="AH53" s="19"/>
      <c r="AI53" s="18"/>
      <c r="AJ53" s="19"/>
      <c r="AK53" s="18"/>
      <c r="AL53" s="19"/>
      <c r="AM53" s="18"/>
      <c r="AN53" s="19"/>
      <c r="AO53" s="18"/>
      <c r="AP53" s="19"/>
      <c r="AQ53" s="18"/>
      <c r="AR53" s="19"/>
      <c r="AS53" s="18"/>
      <c r="AT53" s="19"/>
      <c r="AX53" s="22"/>
      <c r="AY53" s="23"/>
      <c r="AZ53" s="22"/>
      <c r="BA53" s="23"/>
      <c r="BB53" s="22"/>
      <c r="BC53" s="23"/>
      <c r="BD53" s="22"/>
      <c r="BE53" s="23"/>
      <c r="BF53" s="22"/>
      <c r="BG53" s="23"/>
      <c r="BN53" s="6"/>
    </row>
    <row r="54" spans="1:66" ht="7.5" customHeight="1" x14ac:dyDescent="0.25">
      <c r="A54" s="5"/>
      <c r="BN54" s="6"/>
    </row>
    <row r="55" spans="1:66" ht="7.5" customHeight="1" x14ac:dyDescent="0.25">
      <c r="A55" s="5"/>
      <c r="C55" s="13" t="s">
        <v>15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0"/>
      <c r="BN55" s="6"/>
    </row>
    <row r="56" spans="1:66" ht="7.5" customHeight="1" x14ac:dyDescent="0.25">
      <c r="A56" s="5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0"/>
      <c r="BN56" s="6"/>
    </row>
    <row r="57" spans="1:66" ht="7.5" customHeight="1" x14ac:dyDescent="0.25">
      <c r="A57" s="5"/>
      <c r="BN57" s="6"/>
    </row>
    <row r="58" spans="1:66" ht="7.5" customHeight="1" x14ac:dyDescent="0.25">
      <c r="A58" s="5"/>
      <c r="BN58" s="6"/>
    </row>
    <row r="59" spans="1:66" ht="7.5" customHeight="1" x14ac:dyDescent="0.25">
      <c r="A59" s="5"/>
      <c r="BN59" s="6"/>
    </row>
    <row r="60" spans="1:66" ht="7.5" customHeight="1" thickBot="1" x14ac:dyDescent="0.3">
      <c r="A60" s="5"/>
      <c r="BN60" s="6"/>
    </row>
    <row r="61" spans="1:66" ht="7.5" customHeight="1" x14ac:dyDescent="0.25">
      <c r="A61" s="5"/>
      <c r="B61" s="68" t="s">
        <v>16</v>
      </c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70"/>
      <c r="AJ61" s="68" t="s">
        <v>17</v>
      </c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70"/>
      <c r="BN61" s="6"/>
    </row>
    <row r="62" spans="1:66" ht="7.5" customHeight="1" x14ac:dyDescent="0.25">
      <c r="A62" s="5"/>
      <c r="B62" s="1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17"/>
      <c r="AJ62" s="1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17"/>
      <c r="BN62" s="6"/>
    </row>
    <row r="63" spans="1:66" ht="7.5" customHeight="1" x14ac:dyDescent="0.25">
      <c r="A63" s="5"/>
      <c r="B63" s="1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17"/>
      <c r="AJ63" s="1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17"/>
      <c r="BN63" s="6"/>
    </row>
    <row r="64" spans="1:66" ht="7.5" customHeight="1" x14ac:dyDescent="0.25">
      <c r="A64" s="5"/>
      <c r="B64" s="1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17"/>
      <c r="AJ64" s="1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17"/>
      <c r="BN64" s="6"/>
    </row>
    <row r="65" spans="1:66" ht="7.5" customHeight="1" x14ac:dyDescent="0.25">
      <c r="A65" s="5"/>
      <c r="B65" s="1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17"/>
      <c r="AJ65" s="1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17"/>
      <c r="BN65" s="6"/>
    </row>
    <row r="66" spans="1:66" ht="7.5" customHeight="1" x14ac:dyDescent="0.25">
      <c r="A66" s="5"/>
      <c r="B66" s="1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17"/>
      <c r="AJ66" s="1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17"/>
      <c r="BN66" s="6"/>
    </row>
    <row r="67" spans="1:66" ht="7.5" customHeight="1" thickBot="1" x14ac:dyDescent="0.3">
      <c r="A67" s="5"/>
      <c r="B67" s="18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19"/>
      <c r="AJ67" s="18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19"/>
      <c r="BN67" s="6"/>
    </row>
    <row r="68" spans="1:66" ht="7.5" customHeight="1" x14ac:dyDescent="0.25">
      <c r="A68" s="5"/>
      <c r="B68" s="42" t="s">
        <v>18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4"/>
      <c r="R68" s="78" t="s">
        <v>19</v>
      </c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80"/>
      <c r="AJ68" s="59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1"/>
      <c r="BN68" s="6"/>
    </row>
    <row r="69" spans="1:66" ht="7.5" customHeight="1" x14ac:dyDescent="0.25">
      <c r="A69" s="5"/>
      <c r="B69" s="45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7"/>
      <c r="R69" s="72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4"/>
      <c r="AJ69" s="62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4"/>
      <c r="BN69" s="6"/>
    </row>
    <row r="70" spans="1:66" ht="7.5" customHeight="1" x14ac:dyDescent="0.25">
      <c r="A70" s="5"/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7"/>
      <c r="R70" s="72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4"/>
      <c r="AJ70" s="62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4"/>
      <c r="BN70" s="6"/>
    </row>
    <row r="71" spans="1:66" ht="7.5" customHeight="1" x14ac:dyDescent="0.25">
      <c r="A71" s="5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7"/>
      <c r="R71" s="72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4"/>
      <c r="AJ71" s="62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4"/>
      <c r="BN71" s="6"/>
    </row>
    <row r="72" spans="1:66" ht="7.5" customHeight="1" thickBot="1" x14ac:dyDescent="0.3">
      <c r="A72" s="5"/>
      <c r="B72" s="45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7"/>
      <c r="R72" s="75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7"/>
      <c r="AJ72" s="65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7"/>
      <c r="BN72" s="6"/>
    </row>
    <row r="73" spans="1:66" ht="7.5" customHeight="1" x14ac:dyDescent="0.25">
      <c r="A73" s="5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7"/>
      <c r="R73" s="72" t="s">
        <v>20</v>
      </c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4"/>
      <c r="AJ73" s="59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1"/>
      <c r="BN73" s="6"/>
    </row>
    <row r="74" spans="1:66" ht="7.5" customHeight="1" x14ac:dyDescent="0.25">
      <c r="A74" s="5"/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7"/>
      <c r="R74" s="72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4"/>
      <c r="AJ74" s="62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4"/>
      <c r="BN74" s="6"/>
    </row>
    <row r="75" spans="1:66" ht="7.5" customHeight="1" x14ac:dyDescent="0.25">
      <c r="A75" s="5"/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7"/>
      <c r="R75" s="72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4"/>
      <c r="AJ75" s="62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4"/>
      <c r="BN75" s="6"/>
    </row>
    <row r="76" spans="1:66" ht="7.5" customHeight="1" x14ac:dyDescent="0.25">
      <c r="A76" s="5"/>
      <c r="B76" s="45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7"/>
      <c r="R76" s="72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4"/>
      <c r="AJ76" s="62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4"/>
      <c r="BN76" s="6"/>
    </row>
    <row r="77" spans="1:66" ht="7.5" customHeight="1" x14ac:dyDescent="0.25">
      <c r="A77" s="5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7"/>
      <c r="R77" s="72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4"/>
      <c r="AJ77" s="62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4"/>
      <c r="BN77" s="6"/>
    </row>
    <row r="78" spans="1:66" ht="7.5" customHeight="1" x14ac:dyDescent="0.25">
      <c r="A78" s="5"/>
      <c r="B78" s="45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7"/>
      <c r="R78" s="72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4"/>
      <c r="AJ78" s="62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4"/>
      <c r="BN78" s="6"/>
    </row>
    <row r="79" spans="1:66" ht="7.5" customHeight="1" thickBot="1" x14ac:dyDescent="0.3">
      <c r="A79" s="5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50"/>
      <c r="R79" s="75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7"/>
      <c r="AJ79" s="65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7"/>
      <c r="BN79" s="6"/>
    </row>
    <row r="80" spans="1:66" ht="7.5" customHeight="1" x14ac:dyDescent="0.25">
      <c r="A80" s="5"/>
      <c r="B80" s="78" t="s">
        <v>21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80"/>
      <c r="AJ80" s="59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1"/>
      <c r="BN80" s="6"/>
    </row>
    <row r="81" spans="1:66" ht="7.5" customHeight="1" x14ac:dyDescent="0.25">
      <c r="A81" s="5"/>
      <c r="B81" s="72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4"/>
      <c r="AJ81" s="62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4"/>
      <c r="BN81" s="6"/>
    </row>
    <row r="82" spans="1:66" ht="7.5" customHeight="1" x14ac:dyDescent="0.25">
      <c r="A82" s="5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4"/>
      <c r="AJ82" s="62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4"/>
      <c r="BN82" s="6"/>
    </row>
    <row r="83" spans="1:66" ht="7.5" customHeight="1" x14ac:dyDescent="0.25">
      <c r="A83" s="5"/>
      <c r="B83" s="72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4"/>
      <c r="AJ83" s="62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4"/>
      <c r="BN83" s="6"/>
    </row>
    <row r="84" spans="1:66" ht="7.5" customHeight="1" x14ac:dyDescent="0.25">
      <c r="A84" s="5"/>
      <c r="B84" s="72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4"/>
      <c r="AJ84" s="62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4"/>
      <c r="BN84" s="6"/>
    </row>
    <row r="85" spans="1:66" ht="7.5" customHeight="1" x14ac:dyDescent="0.25">
      <c r="A85" s="5"/>
      <c r="B85" s="72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4"/>
      <c r="AJ85" s="62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4"/>
      <c r="BN85" s="6"/>
    </row>
    <row r="86" spans="1:66" ht="7.5" customHeight="1" thickBot="1" x14ac:dyDescent="0.3">
      <c r="A86" s="5"/>
      <c r="B86" s="75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7"/>
      <c r="AJ86" s="65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7"/>
      <c r="BN86" s="6"/>
    </row>
    <row r="87" spans="1:66" ht="7.5" customHeight="1" x14ac:dyDescent="0.25">
      <c r="A87" s="5"/>
      <c r="B87" s="42" t="s">
        <v>22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4"/>
      <c r="AJ87" s="59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60"/>
      <c r="BG87" s="60"/>
      <c r="BH87" s="60"/>
      <c r="BI87" s="60"/>
      <c r="BJ87" s="60"/>
      <c r="BK87" s="60"/>
      <c r="BL87" s="60"/>
      <c r="BM87" s="61"/>
      <c r="BN87" s="6"/>
    </row>
    <row r="88" spans="1:66" ht="7.5" customHeight="1" x14ac:dyDescent="0.25">
      <c r="A88" s="5"/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7"/>
      <c r="AJ88" s="62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4"/>
      <c r="BN88" s="6"/>
    </row>
    <row r="89" spans="1:66" ht="7.5" customHeight="1" x14ac:dyDescent="0.25">
      <c r="A89" s="5"/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7"/>
      <c r="AJ89" s="62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4"/>
      <c r="BN89" s="6"/>
    </row>
    <row r="90" spans="1:66" ht="7.5" customHeight="1" x14ac:dyDescent="0.25">
      <c r="A90" s="5"/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7"/>
      <c r="AJ90" s="62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4"/>
      <c r="BN90" s="6"/>
    </row>
    <row r="91" spans="1:66" ht="7.5" customHeight="1" x14ac:dyDescent="0.25">
      <c r="A91" s="5"/>
      <c r="B91" s="45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7"/>
      <c r="AJ91" s="62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4"/>
      <c r="BN91" s="6"/>
    </row>
    <row r="92" spans="1:66" ht="7.5" customHeight="1" x14ac:dyDescent="0.25">
      <c r="A92" s="5"/>
      <c r="B92" s="45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7"/>
      <c r="AJ92" s="62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4"/>
      <c r="BN92" s="6"/>
    </row>
    <row r="93" spans="1:66" ht="7.5" customHeight="1" thickBot="1" x14ac:dyDescent="0.3">
      <c r="A93" s="5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50"/>
      <c r="AJ93" s="65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7"/>
      <c r="BN93" s="6"/>
    </row>
    <row r="94" spans="1:66" ht="7.5" customHeight="1" x14ac:dyDescent="0.25">
      <c r="A94" s="5"/>
      <c r="B94" s="51" t="s">
        <v>23</v>
      </c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3"/>
      <c r="AJ94" s="59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0"/>
      <c r="BL94" s="60"/>
      <c r="BM94" s="61"/>
      <c r="BN94" s="6"/>
    </row>
    <row r="95" spans="1:66" ht="7.5" customHeight="1" x14ac:dyDescent="0.25">
      <c r="A95" s="5"/>
      <c r="B95" s="54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55"/>
      <c r="AJ95" s="62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4"/>
      <c r="BN95" s="6"/>
    </row>
    <row r="96" spans="1:66" ht="7.5" customHeight="1" x14ac:dyDescent="0.25">
      <c r="A96" s="5"/>
      <c r="B96" s="5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55"/>
      <c r="AJ96" s="62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4"/>
      <c r="BN96" s="6"/>
    </row>
    <row r="97" spans="1:66" ht="7.5" customHeight="1" x14ac:dyDescent="0.25">
      <c r="A97" s="5"/>
      <c r="B97" s="54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55"/>
      <c r="AJ97" s="62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4"/>
      <c r="BN97" s="6"/>
    </row>
    <row r="98" spans="1:66" ht="7.5" customHeight="1" x14ac:dyDescent="0.25">
      <c r="A98" s="5"/>
      <c r="B98" s="5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55"/>
      <c r="AJ98" s="62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4"/>
      <c r="BN98" s="6"/>
    </row>
    <row r="99" spans="1:66" ht="7.5" customHeight="1" x14ac:dyDescent="0.25">
      <c r="A99" s="5"/>
      <c r="B99" s="5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55"/>
      <c r="AJ99" s="62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4"/>
      <c r="BN99" s="6"/>
    </row>
    <row r="100" spans="1:66" ht="7.5" customHeight="1" thickBot="1" x14ac:dyDescent="0.3">
      <c r="A100" s="5"/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8"/>
      <c r="AJ100" s="65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7"/>
      <c r="BN100" s="6"/>
    </row>
    <row r="101" spans="1:66" ht="7.5" customHeight="1" x14ac:dyDescent="0.25">
      <c r="A101" s="5"/>
      <c r="BN101" s="6"/>
    </row>
    <row r="102" spans="1:66" ht="7.5" customHeight="1" x14ac:dyDescent="0.25">
      <c r="A102" s="5"/>
      <c r="BN102" s="6"/>
    </row>
    <row r="103" spans="1:66" ht="7.5" customHeight="1" thickBot="1" x14ac:dyDescent="0.3">
      <c r="A103" s="8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9"/>
    </row>
    <row r="104" spans="1:66" ht="7.5" customHeight="1" thickTop="1" x14ac:dyDescent="0.25"/>
  </sheetData>
  <mergeCells count="95">
    <mergeCell ref="B68:Q79"/>
    <mergeCell ref="R73:AI79"/>
    <mergeCell ref="R68:AI72"/>
    <mergeCell ref="B80:AI86"/>
    <mergeCell ref="AJ80:BM86"/>
    <mergeCell ref="AJ68:BM72"/>
    <mergeCell ref="AJ73:BM79"/>
    <mergeCell ref="B87:AI93"/>
    <mergeCell ref="B94:AI100"/>
    <mergeCell ref="AJ94:BM100"/>
    <mergeCell ref="AJ87:BM93"/>
    <mergeCell ref="BD52:BE53"/>
    <mergeCell ref="BF52:BG53"/>
    <mergeCell ref="AA52:AB53"/>
    <mergeCell ref="AC52:AD53"/>
    <mergeCell ref="B61:AI67"/>
    <mergeCell ref="AJ61:BM67"/>
    <mergeCell ref="Q52:R53"/>
    <mergeCell ref="S52:T53"/>
    <mergeCell ref="U52:V53"/>
    <mergeCell ref="W52:X53"/>
    <mergeCell ref="Y52:Z53"/>
    <mergeCell ref="AK52:AL53"/>
    <mergeCell ref="BJ49:BK50"/>
    <mergeCell ref="BL49:BM50"/>
    <mergeCell ref="C49:V50"/>
    <mergeCell ref="C46:V47"/>
    <mergeCell ref="AQ49:AR50"/>
    <mergeCell ref="AS49:AT50"/>
    <mergeCell ref="AU49:AV50"/>
    <mergeCell ref="AW49:AX50"/>
    <mergeCell ref="AI49:AJ50"/>
    <mergeCell ref="AK49:AL50"/>
    <mergeCell ref="AO49:AP50"/>
    <mergeCell ref="BF49:BG50"/>
    <mergeCell ref="BH49:BI50"/>
    <mergeCell ref="W49:X50"/>
    <mergeCell ref="Y49:Z50"/>
    <mergeCell ref="AA49:AB50"/>
    <mergeCell ref="BD46:BE47"/>
    <mergeCell ref="BF46:BG47"/>
    <mergeCell ref="AY49:AZ50"/>
    <mergeCell ref="BD49:BE50"/>
    <mergeCell ref="AE49:AF50"/>
    <mergeCell ref="AG49:AH50"/>
    <mergeCell ref="AM46:AN47"/>
    <mergeCell ref="AO46:AP47"/>
    <mergeCell ref="AM49:AN50"/>
    <mergeCell ref="AK46:AL47"/>
    <mergeCell ref="D36:BK39"/>
    <mergeCell ref="C52:O53"/>
    <mergeCell ref="C43:V44"/>
    <mergeCell ref="AM52:AN53"/>
    <mergeCell ref="AO52:AP53"/>
    <mergeCell ref="AQ52:AR53"/>
    <mergeCell ref="AS52:AT53"/>
    <mergeCell ref="AX52:AY53"/>
    <mergeCell ref="AZ52:BA53"/>
    <mergeCell ref="AA46:AB47"/>
    <mergeCell ref="W46:X47"/>
    <mergeCell ref="AE52:AF53"/>
    <mergeCell ref="AG52:AH53"/>
    <mergeCell ref="AI52:AJ53"/>
    <mergeCell ref="AE46:AF47"/>
    <mergeCell ref="AG46:AH47"/>
    <mergeCell ref="B2:BM4"/>
    <mergeCell ref="B7:BM9"/>
    <mergeCell ref="B22:U23"/>
    <mergeCell ref="B18:P19"/>
    <mergeCell ref="B30:N31"/>
    <mergeCell ref="B26:H27"/>
    <mergeCell ref="O30:AA31"/>
    <mergeCell ref="I26:AA27"/>
    <mergeCell ref="BA18:BM19"/>
    <mergeCell ref="BA22:BM23"/>
    <mergeCell ref="BI26:BM27"/>
    <mergeCell ref="BE30:BM31"/>
    <mergeCell ref="AP26:BH27"/>
    <mergeCell ref="AR30:BD31"/>
    <mergeCell ref="C55:O56"/>
    <mergeCell ref="W43:BL44"/>
    <mergeCell ref="P55:BL56"/>
    <mergeCell ref="Y46:Z47"/>
    <mergeCell ref="BB52:BC53"/>
    <mergeCell ref="AI46:AJ47"/>
    <mergeCell ref="BH46:BI47"/>
    <mergeCell ref="BJ46:BK47"/>
    <mergeCell ref="BL46:BM47"/>
    <mergeCell ref="AQ46:AR47"/>
    <mergeCell ref="AS46:AT47"/>
    <mergeCell ref="AU46:AV47"/>
    <mergeCell ref="AW46:AX47"/>
    <mergeCell ref="AY46:AZ47"/>
    <mergeCell ref="AC49:AD50"/>
    <mergeCell ref="AC46:AD47"/>
  </mergeCells>
  <pageMargins left="0.39370078740157483" right="0.39370078740157483" top="0.59055118110236227" bottom="0.78740157480314965" header="0" footer="0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3"/>
  <sheetViews>
    <sheetView workbookViewId="0">
      <selection activeCell="BD49" sqref="BD49:BM50"/>
    </sheetView>
  </sheetViews>
  <sheetFormatPr baseColWidth="10" defaultRowHeight="15" x14ac:dyDescent="0.25"/>
  <cols>
    <col min="1" max="1" width="7.85546875" customWidth="1"/>
    <col min="2" max="2" width="6.5703125" customWidth="1"/>
    <col min="3" max="42" width="4.28515625" customWidth="1"/>
  </cols>
  <sheetData>
    <row r="1" spans="1:42" x14ac:dyDescent="0.25">
      <c r="A1" s="12" t="s">
        <v>26</v>
      </c>
      <c r="C1" s="81" t="str">
        <f>+MID($B$1,1,1)</f>
        <v/>
      </c>
      <c r="D1" s="81"/>
      <c r="E1" s="81" t="str">
        <f>+MID($B$1,2,1)</f>
        <v/>
      </c>
      <c r="F1" s="81"/>
      <c r="G1" s="81" t="str">
        <f>+MID($B$1,3,1)</f>
        <v/>
      </c>
      <c r="H1" s="81"/>
      <c r="I1" s="81" t="str">
        <f>+MID($B$1,4,1)</f>
        <v/>
      </c>
      <c r="J1" s="81"/>
      <c r="K1" s="81" t="str">
        <f>+MID($B$1,5,1)</f>
        <v/>
      </c>
      <c r="L1" s="81"/>
      <c r="M1" s="81" t="str">
        <f>+MID($B$1,6,1)</f>
        <v/>
      </c>
      <c r="N1" s="81"/>
      <c r="O1" s="81" t="str">
        <f>+MID($B$1,7,1)</f>
        <v/>
      </c>
      <c r="P1" s="81"/>
      <c r="Q1" s="81" t="str">
        <f>+MID($B$1,8,1)</f>
        <v/>
      </c>
      <c r="R1" s="81"/>
      <c r="S1" s="81" t="str">
        <f>+MID($B$1,9,1)</f>
        <v/>
      </c>
      <c r="T1" s="81"/>
      <c r="U1" s="81" t="str">
        <f>+MID($B$1,10,1)</f>
        <v/>
      </c>
      <c r="V1" s="81"/>
      <c r="W1" s="81" t="str">
        <f>+MID($B$1,11,1)</f>
        <v/>
      </c>
      <c r="X1" s="81"/>
      <c r="Y1" s="81" t="str">
        <f>+MID($B$1,12,1)</f>
        <v/>
      </c>
      <c r="Z1" s="81"/>
      <c r="AA1" s="81" t="str">
        <f>+MID($B$1,13,1)</f>
        <v/>
      </c>
      <c r="AB1" s="81"/>
      <c r="AC1" s="81" t="str">
        <f>+MID($B$1,14,1)</f>
        <v/>
      </c>
      <c r="AD1" s="81"/>
      <c r="AE1" s="81" t="str">
        <f>+MID($B$1,15,1)</f>
        <v/>
      </c>
      <c r="AF1" s="81"/>
      <c r="AG1" s="81" t="str">
        <f>+MID($B$1,15,1)</f>
        <v/>
      </c>
      <c r="AH1" s="81"/>
      <c r="AI1" s="81" t="str">
        <f>+MID($B$1,15,1)</f>
        <v/>
      </c>
      <c r="AJ1" s="81"/>
      <c r="AK1" s="81" t="str">
        <f>+MID($B$1,15,1)</f>
        <v/>
      </c>
      <c r="AL1" s="81"/>
      <c r="AM1" s="81" t="str">
        <f>+MID($B$1,15,1)</f>
        <v/>
      </c>
      <c r="AN1" s="81"/>
      <c r="AO1" s="81" t="str">
        <f>+MID($B$1,15,1)</f>
        <v/>
      </c>
      <c r="AP1" s="81"/>
    </row>
    <row r="2" spans="1:42" x14ac:dyDescent="0.25">
      <c r="A2" s="12" t="s">
        <v>24</v>
      </c>
      <c r="C2" s="81" t="str">
        <f>+MID($B$2,1,1)</f>
        <v/>
      </c>
      <c r="D2" s="81"/>
      <c r="E2" s="81" t="str">
        <f>+MID($B$2,2,1)</f>
        <v/>
      </c>
      <c r="F2" s="81"/>
      <c r="G2" s="81" t="str">
        <f>+MID($B$2,3,1)</f>
        <v/>
      </c>
      <c r="H2" s="81"/>
      <c r="I2" s="81" t="str">
        <f>+MID($B$2,4,1)</f>
        <v/>
      </c>
      <c r="J2" s="81"/>
      <c r="K2" s="81" t="str">
        <f>+MID($B$2,5,1)</f>
        <v/>
      </c>
      <c r="L2" s="81"/>
      <c r="M2" s="81" t="str">
        <f>+MID($B$2,6,1)</f>
        <v/>
      </c>
      <c r="N2" s="81"/>
      <c r="O2" s="81" t="str">
        <f>+MID($B$2,7,1)</f>
        <v/>
      </c>
      <c r="P2" s="81"/>
      <c r="Q2" s="81" t="str">
        <f>+MID($B$2,8,1)</f>
        <v/>
      </c>
      <c r="R2" s="81"/>
      <c r="S2" s="81" t="str">
        <f>+MID($B$2,9,1)</f>
        <v/>
      </c>
      <c r="T2" s="81"/>
      <c r="U2" s="81" t="str">
        <f>+MID($B$2,10,1)</f>
        <v/>
      </c>
      <c r="V2" s="81"/>
      <c r="W2" s="81" t="str">
        <f>+MID($B$2,11,1)</f>
        <v/>
      </c>
      <c r="X2" s="81"/>
      <c r="Y2" s="81" t="str">
        <f>+MID($B$2,12,1)</f>
        <v/>
      </c>
      <c r="Z2" s="81"/>
      <c r="AA2" s="81" t="str">
        <f>+MID($B$2,13,1)</f>
        <v/>
      </c>
      <c r="AB2" s="81"/>
      <c r="AC2" s="81" t="str">
        <f>+MID($B$2,14,1)</f>
        <v/>
      </c>
      <c r="AD2" s="81"/>
      <c r="AE2" s="81" t="str">
        <f>+MID($B$2,15,1)</f>
        <v/>
      </c>
      <c r="AF2" s="81"/>
      <c r="AG2" s="81" t="str">
        <f>+MID($B$2,16,1)</f>
        <v/>
      </c>
      <c r="AH2" s="81"/>
      <c r="AI2" s="81" t="str">
        <f>+MID($B$2,17,1)</f>
        <v/>
      </c>
      <c r="AJ2" s="81"/>
      <c r="AK2" s="81" t="str">
        <f>+MID($B$2,18,1)</f>
        <v/>
      </c>
      <c r="AL2" s="81"/>
      <c r="AM2" s="81" t="str">
        <f>+MID($B$2,19,1)</f>
        <v/>
      </c>
      <c r="AN2" s="81"/>
      <c r="AO2" s="81" t="str">
        <f>+MID($B$2,20,1)</f>
        <v/>
      </c>
      <c r="AP2" s="81"/>
    </row>
    <row r="3" spans="1:42" x14ac:dyDescent="0.25">
      <c r="A3" s="12" t="s">
        <v>25</v>
      </c>
      <c r="C3" s="81" t="str">
        <f>+MID($B$3,1,1)</f>
        <v/>
      </c>
      <c r="D3" s="81"/>
      <c r="E3" s="81" t="str">
        <f>+MID($B$3,2,1)</f>
        <v/>
      </c>
      <c r="F3" s="81"/>
      <c r="G3" s="81" t="str">
        <f>+MID($B$3,3,1)</f>
        <v/>
      </c>
      <c r="H3" s="81"/>
      <c r="I3" s="81" t="str">
        <f>+MID($B$3,4,1)</f>
        <v/>
      </c>
      <c r="J3" s="81"/>
      <c r="K3" s="81" t="str">
        <f>+MID($B$3,5,1)</f>
        <v/>
      </c>
      <c r="L3" s="81"/>
      <c r="M3" s="81" t="str">
        <f>+MID($B$3,6,1)</f>
        <v/>
      </c>
      <c r="N3" s="81"/>
      <c r="O3" s="81" t="str">
        <f>+MID($B$3,7,1)</f>
        <v/>
      </c>
      <c r="P3" s="81"/>
      <c r="Q3" s="81" t="str">
        <f>+MID($B$3,8,1)</f>
        <v/>
      </c>
      <c r="R3" s="81"/>
      <c r="S3" s="81" t="str">
        <f>+MID($B$3,9,1)</f>
        <v/>
      </c>
      <c r="T3" s="81"/>
      <c r="U3" s="81" t="str">
        <f>+MID($B$3,10,1)</f>
        <v/>
      </c>
      <c r="V3" s="81"/>
      <c r="W3" s="81" t="str">
        <f>+MID($B$3,11,1)</f>
        <v/>
      </c>
      <c r="X3" s="81"/>
      <c r="Y3" s="81" t="str">
        <f>+MID($B$3,12,1)</f>
        <v/>
      </c>
      <c r="Z3" s="81"/>
      <c r="AA3" s="81" t="str">
        <f>+MID($B$3,13,1)</f>
        <v/>
      </c>
      <c r="AB3" s="81"/>
      <c r="AC3" s="81" t="str">
        <f>+MID($B$3,14,1)</f>
        <v/>
      </c>
      <c r="AD3" s="81"/>
      <c r="AE3" s="81" t="str">
        <f>+MID($B$3,15,1)</f>
        <v/>
      </c>
      <c r="AF3" s="81"/>
      <c r="AG3" s="81" t="str">
        <f>+MID($B$3,15,1)</f>
        <v/>
      </c>
      <c r="AH3" s="81"/>
      <c r="AI3" s="81" t="str">
        <f>+MID($B$3,15,1)</f>
        <v/>
      </c>
      <c r="AJ3" s="81"/>
      <c r="AK3" s="81" t="str">
        <f>+MID($B$3,15,1)</f>
        <v/>
      </c>
      <c r="AL3" s="81"/>
      <c r="AM3" s="81" t="str">
        <f>+MID($B$3,15,1)</f>
        <v/>
      </c>
      <c r="AN3" s="81"/>
      <c r="AO3" s="81" t="str">
        <f>+MID($B$3,15,1)</f>
        <v/>
      </c>
      <c r="AP3" s="81"/>
    </row>
  </sheetData>
  <mergeCells count="60">
    <mergeCell ref="U2:V2"/>
    <mergeCell ref="C1:D1"/>
    <mergeCell ref="E1:F1"/>
    <mergeCell ref="G1:H1"/>
    <mergeCell ref="I1:J1"/>
    <mergeCell ref="K1:L1"/>
    <mergeCell ref="M1:N1"/>
    <mergeCell ref="G2:H2"/>
    <mergeCell ref="E2:F2"/>
    <mergeCell ref="C2:D2"/>
    <mergeCell ref="S2:T2"/>
    <mergeCell ref="Q2:R2"/>
    <mergeCell ref="O2:P2"/>
    <mergeCell ref="M2:N2"/>
    <mergeCell ref="K2:L2"/>
    <mergeCell ref="I2:J2"/>
    <mergeCell ref="AE1:AF1"/>
    <mergeCell ref="O1:P1"/>
    <mergeCell ref="Q1:R1"/>
    <mergeCell ref="S1:T1"/>
    <mergeCell ref="U1:V1"/>
    <mergeCell ref="W1:X1"/>
    <mergeCell ref="Y1:Z1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K2:AL2"/>
    <mergeCell ref="AM2:AN2"/>
    <mergeCell ref="AO2:AP2"/>
    <mergeCell ref="AI2:AJ2"/>
    <mergeCell ref="AE2:AF2"/>
    <mergeCell ref="AC2:AD2"/>
    <mergeCell ref="AA2:AB2"/>
    <mergeCell ref="Y2:Z2"/>
    <mergeCell ref="W2:X2"/>
    <mergeCell ref="AG1:AH1"/>
    <mergeCell ref="AO1:AP1"/>
    <mergeCell ref="AA3:AB3"/>
    <mergeCell ref="AC3:AD3"/>
    <mergeCell ref="AE3:AF3"/>
    <mergeCell ref="AA1:AB1"/>
    <mergeCell ref="AC1:AD1"/>
    <mergeCell ref="AO3:AP3"/>
    <mergeCell ref="AG3:AH3"/>
    <mergeCell ref="AI1:AJ1"/>
    <mergeCell ref="AI3:AJ3"/>
    <mergeCell ref="AK1:AL1"/>
    <mergeCell ref="AK3:AL3"/>
    <mergeCell ref="AM1:AN1"/>
    <mergeCell ref="AM3:AN3"/>
    <mergeCell ref="AG2:AH2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D49" sqref="BD49:BM50"/>
    </sheetView>
  </sheetViews>
  <sheetFormatPr baseColWidth="10"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2025-05-23T18:10:42Z</dcterms:modified>
</cp:coreProperties>
</file>